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11955"/>
  </bookViews>
  <sheets>
    <sheet name="Sheet1" sheetId="1" r:id="rId1"/>
    <sheet name="Sheet2" sheetId="2" r:id="rId2"/>
    <sheet name="Sheet3" sheetId="3" r:id="rId3"/>
  </sheets>
  <definedNames>
    <definedName name="Cand1Votes">Sheet1!$F$2</definedName>
    <definedName name="Cand2Votes">Sheet1!$F$3</definedName>
    <definedName name="Cand3Votes">Sheet1!$F$4</definedName>
    <definedName name="Cand4Votes">Sheet1!$F$5</definedName>
    <definedName name="TotalVotes">Sheet1!$F$6</definedName>
  </definedNames>
  <calcPr calcId="125725"/>
</workbook>
</file>

<file path=xl/calcChain.xml><?xml version="1.0" encoding="utf-8"?>
<calcChain xmlns="http://schemas.openxmlformats.org/spreadsheetml/2006/main">
  <c r="D14" i="1"/>
  <c r="F6"/>
  <c r="H8" s="1"/>
  <c r="I3"/>
  <c r="I2"/>
  <c r="B13" l="1"/>
  <c r="I13" s="1"/>
  <c r="B11"/>
  <c r="I11" s="1"/>
  <c r="B12"/>
  <c r="I12" s="1"/>
  <c r="B10"/>
  <c r="B14" l="1"/>
  <c r="I10"/>
  <c r="I14" s="1"/>
  <c r="C11"/>
  <c r="C10"/>
  <c r="C12"/>
  <c r="C13"/>
  <c r="C14" l="1"/>
</calcChain>
</file>

<file path=xl/sharedStrings.xml><?xml version="1.0" encoding="utf-8"?>
<sst xmlns="http://schemas.openxmlformats.org/spreadsheetml/2006/main" count="17" uniqueCount="17">
  <si>
    <t>Société de Médecine Dentaire, asbl (SMD)</t>
  </si>
  <si>
    <t>FR</t>
  </si>
  <si>
    <t>CSD, Chambres Syndicales Dentaires</t>
  </si>
  <si>
    <t>NL</t>
  </si>
  <si>
    <t>VBT Vlaamse Beroepsvereniging Tandartsen</t>
  </si>
  <si>
    <t>Verbond der Vlaamse Tandartsen</t>
  </si>
  <si>
    <t xml:space="preserve"> Total - Totaal</t>
  </si>
  <si>
    <t># mandats/mandaten  :</t>
  </si>
  <si>
    <t>#stemmen/mandaat :</t>
  </si>
  <si>
    <t>rest.</t>
  </si>
  <si>
    <t>bijk.</t>
  </si>
  <si>
    <t>Aantal</t>
  </si>
  <si>
    <t>Liste 1 - Lijst 1 :</t>
  </si>
  <si>
    <t>Liste 2 - Lijst 2 :</t>
  </si>
  <si>
    <t>Liste 3 - Lijst 3 :</t>
  </si>
  <si>
    <t>Liste 4 - Lijst 4 :</t>
  </si>
  <si>
    <t>total - totaal</t>
  </si>
</sst>
</file>

<file path=xl/styles.xml><?xml version="1.0" encoding="utf-8"?>
<styleSheet xmlns="http://schemas.openxmlformats.org/spreadsheetml/2006/main">
  <numFmts count="2">
    <numFmt numFmtId="43" formatCode="_ * #,##0.00_-\ _€_ ;_ * #,##0.00\-\ _€_ ;_ * &quot;-&quot;??_-\ _€_ ;_ @_ 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b/>
      <sz val="10"/>
      <name val="Helv"/>
    </font>
    <font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3" fontId="2" fillId="2" borderId="0" xfId="0" applyNumberFormat="1" applyFont="1" applyFill="1"/>
    <xf numFmtId="3" fontId="2" fillId="0" borderId="0" xfId="0" applyNumberFormat="1" applyFont="1" applyAlignment="1">
      <alignment horizontal="center"/>
    </xf>
    <xf numFmtId="3" fontId="2" fillId="0" borderId="0" xfId="0" applyNumberFormat="1" applyFont="1"/>
    <xf numFmtId="3" fontId="3" fillId="0" borderId="0" xfId="0" applyNumberFormat="1" applyFont="1"/>
    <xf numFmtId="3" fontId="2" fillId="0" borderId="1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5" fontId="2" fillId="0" borderId="4" xfId="1" applyNumberFormat="1" applyFont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65" fontId="2" fillId="0" borderId="4" xfId="1" applyNumberFormat="1" applyFont="1" applyBorder="1"/>
    <xf numFmtId="3" fontId="2" fillId="4" borderId="4" xfId="0" applyNumberFormat="1" applyFont="1" applyFill="1" applyBorder="1" applyAlignment="1">
      <alignment horizontal="left"/>
    </xf>
    <xf numFmtId="3" fontId="2" fillId="0" borderId="2" xfId="0" applyNumberFormat="1" applyFont="1" applyBorder="1" applyAlignment="1">
      <alignment horizontal="left" vertic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Continuous"/>
    </xf>
    <xf numFmtId="3" fontId="5" fillId="0" borderId="0" xfId="0" applyNumberFormat="1" applyFont="1"/>
    <xf numFmtId="3" fontId="3" fillId="0" borderId="0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 applyAlignment="1">
      <alignment horizontal="center"/>
    </xf>
    <xf numFmtId="3" fontId="5" fillId="0" borderId="7" xfId="0" applyNumberFormat="1" applyFont="1" applyBorder="1"/>
    <xf numFmtId="3" fontId="3" fillId="0" borderId="7" xfId="0" applyNumberFormat="1" applyFont="1" applyBorder="1"/>
    <xf numFmtId="3" fontId="6" fillId="0" borderId="7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 applyAlignment="1" applyProtection="1">
      <alignment horizontal="center"/>
    </xf>
    <xf numFmtId="3" fontId="5" fillId="0" borderId="9" xfId="0" applyNumberFormat="1" applyFont="1" applyBorder="1"/>
    <xf numFmtId="3" fontId="5" fillId="0" borderId="10" xfId="0" applyNumberFormat="1" applyFont="1" applyBorder="1"/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/>
    <xf numFmtId="3" fontId="2" fillId="0" borderId="11" xfId="0" applyNumberFormat="1" applyFont="1" applyBorder="1" applyAlignment="1">
      <alignment horizontal="center"/>
    </xf>
    <xf numFmtId="3" fontId="5" fillId="0" borderId="0" xfId="0" applyNumberFormat="1" applyFont="1" applyBorder="1" applyAlignment="1" applyProtection="1">
      <alignment horizontal="center"/>
    </xf>
    <xf numFmtId="3" fontId="5" fillId="0" borderId="0" xfId="0" applyNumberFormat="1" applyFont="1" applyBorder="1" applyProtection="1"/>
    <xf numFmtId="3" fontId="5" fillId="0" borderId="11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right"/>
    </xf>
    <xf numFmtId="3" fontId="2" fillId="0" borderId="14" xfId="0" applyNumberFormat="1" applyFont="1" applyBorder="1" applyAlignment="1" applyProtection="1">
      <alignment horizontal="center"/>
    </xf>
    <xf numFmtId="3" fontId="2" fillId="0" borderId="14" xfId="0" applyNumberFormat="1" applyFont="1" applyBorder="1" applyProtection="1"/>
    <xf numFmtId="3" fontId="2" fillId="0" borderId="14" xfId="0" applyNumberFormat="1" applyFont="1" applyBorder="1"/>
    <xf numFmtId="3" fontId="2" fillId="0" borderId="15" xfId="0" applyNumberFormat="1" applyFont="1" applyBorder="1" applyAlignment="1" applyProtection="1">
      <alignment horizontal="center"/>
    </xf>
    <xf numFmtId="3" fontId="2" fillId="0" borderId="0" xfId="0" applyNumberFormat="1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J16" sqref="J16"/>
    </sheetView>
  </sheetViews>
  <sheetFormatPr defaultRowHeight="15"/>
  <cols>
    <col min="1" max="1" width="29.85546875" customWidth="1"/>
    <col min="5" max="5" width="14.140625" customWidth="1"/>
    <col min="7" max="7" width="11.28515625" customWidth="1"/>
  </cols>
  <sheetData>
    <row r="1" spans="1:9" ht="18">
      <c r="A1" s="1"/>
      <c r="B1" s="2"/>
      <c r="C1" s="3"/>
      <c r="D1" s="3"/>
      <c r="E1" s="3"/>
      <c r="F1" s="4"/>
      <c r="G1" s="4"/>
      <c r="H1" s="4"/>
      <c r="I1" s="4"/>
    </row>
    <row r="2" spans="1:9" ht="18">
      <c r="A2" s="4"/>
      <c r="B2" s="5" t="s">
        <v>0</v>
      </c>
      <c r="C2" s="6"/>
      <c r="D2" s="7"/>
      <c r="E2" s="8"/>
      <c r="F2" s="9">
        <v>1282</v>
      </c>
      <c r="H2" s="5" t="s">
        <v>1</v>
      </c>
      <c r="I2" s="10">
        <f>F2+F3</f>
        <v>2281</v>
      </c>
    </row>
    <row r="3" spans="1:9" ht="18">
      <c r="A3" s="4"/>
      <c r="B3" s="11" t="s">
        <v>2</v>
      </c>
      <c r="C3" s="12"/>
      <c r="D3" s="7"/>
      <c r="E3" s="8"/>
      <c r="F3" s="13">
        <v>999</v>
      </c>
      <c r="H3" s="5" t="s">
        <v>3</v>
      </c>
      <c r="I3" s="14">
        <f>F4+F5</f>
        <v>3508</v>
      </c>
    </row>
    <row r="4" spans="1:9" ht="18">
      <c r="A4" s="4"/>
      <c r="B4" s="11" t="s">
        <v>4</v>
      </c>
      <c r="C4" s="7"/>
      <c r="D4" s="7"/>
      <c r="E4" s="8"/>
      <c r="F4" s="13">
        <v>921</v>
      </c>
    </row>
    <row r="5" spans="1:9" ht="18">
      <c r="A5" s="4"/>
      <c r="B5" s="5" t="s">
        <v>5</v>
      </c>
      <c r="C5" s="6"/>
      <c r="D5" s="7"/>
      <c r="E5" s="8"/>
      <c r="F5" s="13">
        <v>2587</v>
      </c>
    </row>
    <row r="6" spans="1:9" ht="18">
      <c r="A6" s="4"/>
      <c r="B6" s="5" t="s">
        <v>6</v>
      </c>
      <c r="C6" s="15"/>
      <c r="D6" s="7"/>
      <c r="E6" s="8"/>
      <c r="F6" s="13">
        <f>SUM(F2:F5)</f>
        <v>5789</v>
      </c>
    </row>
    <row r="7" spans="1:9" ht="18.75" thickBot="1">
      <c r="B7" s="16"/>
      <c r="C7" s="4"/>
      <c r="D7" s="17"/>
      <c r="E7" s="4"/>
      <c r="F7" s="18"/>
      <c r="G7" s="4"/>
      <c r="H7" s="19"/>
      <c r="I7" s="18"/>
    </row>
    <row r="8" spans="1:9" ht="18.75" thickBot="1">
      <c r="A8" s="20" t="s">
        <v>7</v>
      </c>
      <c r="B8" s="21">
        <v>10</v>
      </c>
      <c r="C8" s="22"/>
      <c r="D8" s="23"/>
      <c r="E8" s="24"/>
      <c r="F8" s="25" t="s">
        <v>8</v>
      </c>
      <c r="G8" s="23"/>
      <c r="H8" s="26">
        <f>ROUND(TotalVotes/B8,0)</f>
        <v>579</v>
      </c>
      <c r="I8" s="27"/>
    </row>
    <row r="9" spans="1:9" ht="15.75" thickBot="1">
      <c r="A9" s="28"/>
      <c r="B9" s="29"/>
      <c r="C9" s="29" t="s">
        <v>9</v>
      </c>
      <c r="D9" s="29" t="s">
        <v>10</v>
      </c>
      <c r="E9" s="29"/>
      <c r="F9" s="29"/>
      <c r="G9" s="30"/>
      <c r="H9" s="30"/>
      <c r="I9" s="31" t="s">
        <v>11</v>
      </c>
    </row>
    <row r="10" spans="1:9">
      <c r="A10" s="28" t="s">
        <v>12</v>
      </c>
      <c r="B10" s="32">
        <f>TRUNC(Cand1Votes/H$8)</f>
        <v>2</v>
      </c>
      <c r="C10" s="32">
        <f>ROUND(Cand1Votes-(H$8*B10),0)</f>
        <v>124</v>
      </c>
      <c r="D10" s="32"/>
      <c r="E10" s="30"/>
      <c r="F10" s="33"/>
      <c r="G10" s="30"/>
      <c r="H10" s="30"/>
      <c r="I10" s="34">
        <f>B10+D10</f>
        <v>2</v>
      </c>
    </row>
    <row r="11" spans="1:9">
      <c r="A11" s="28" t="s">
        <v>13</v>
      </c>
      <c r="B11" s="32">
        <f>TRUNC(Cand2Votes/H$8)</f>
        <v>1</v>
      </c>
      <c r="C11" s="32">
        <f>ROUND(Cand2Votes-(H$8*B11),0)</f>
        <v>420</v>
      </c>
      <c r="D11" s="32">
        <v>1</v>
      </c>
      <c r="E11" s="30"/>
      <c r="F11" s="33"/>
      <c r="G11" s="30"/>
      <c r="H11" s="30"/>
      <c r="I11" s="35">
        <f>B11+D11</f>
        <v>2</v>
      </c>
    </row>
    <row r="12" spans="1:9">
      <c r="A12" s="28" t="s">
        <v>14</v>
      </c>
      <c r="B12" s="32">
        <f>TRUNC(Cand3Votes/H$8)</f>
        <v>1</v>
      </c>
      <c r="C12" s="32">
        <f>ROUND(Cand3Votes-(H$8*B12),0)</f>
        <v>342</v>
      </c>
      <c r="D12" s="32">
        <v>1</v>
      </c>
      <c r="E12" s="30"/>
      <c r="F12" s="33"/>
      <c r="G12" s="30"/>
      <c r="H12" s="30"/>
      <c r="I12" s="35">
        <f>B12+D12</f>
        <v>2</v>
      </c>
    </row>
    <row r="13" spans="1:9">
      <c r="A13" s="28" t="s">
        <v>15</v>
      </c>
      <c r="B13" s="32">
        <f>TRUNC(Cand4Votes/H$8)</f>
        <v>4</v>
      </c>
      <c r="C13" s="32">
        <f>ROUND(Cand4Votes-(H$8*B13),0)</f>
        <v>271</v>
      </c>
      <c r="D13" s="32"/>
      <c r="E13" s="30"/>
      <c r="F13" s="33"/>
      <c r="G13" s="30"/>
      <c r="H13" s="30"/>
      <c r="I13" s="35">
        <f>B13+D13</f>
        <v>4</v>
      </c>
    </row>
    <row r="14" spans="1:9" ht="15.75" thickBot="1">
      <c r="A14" s="36" t="s">
        <v>16</v>
      </c>
      <c r="B14" s="37">
        <f>SUM(B10:B13)</f>
        <v>8</v>
      </c>
      <c r="C14" s="37">
        <f>SUM(C10:C13)</f>
        <v>1157</v>
      </c>
      <c r="D14" s="37">
        <f>SUM(D10:D13)</f>
        <v>2</v>
      </c>
      <c r="E14" s="38"/>
      <c r="F14" s="38"/>
      <c r="G14" s="39"/>
      <c r="H14" s="39"/>
      <c r="I14" s="40">
        <f>SUM(I10:I13)</f>
        <v>10</v>
      </c>
    </row>
    <row r="15" spans="1:9">
      <c r="A15" s="30"/>
      <c r="B15" s="32"/>
      <c r="C15" s="32"/>
      <c r="D15" s="32"/>
      <c r="E15" s="33"/>
      <c r="F15" s="33"/>
      <c r="G15" s="30"/>
      <c r="H15" s="30"/>
      <c r="I15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Cand1Votes</vt:lpstr>
      <vt:lpstr>Cand2Votes</vt:lpstr>
      <vt:lpstr>Cand3Votes</vt:lpstr>
      <vt:lpstr>Cand4Votes</vt:lpstr>
      <vt:lpstr>TotalVotes</vt:lpstr>
    </vt:vector>
  </TitlesOfParts>
  <Company>R.I.Z.I.V. - I.N.A.M.I.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kvv4168</dc:creator>
  <cp:lastModifiedBy>kvv4168</cp:lastModifiedBy>
  <dcterms:created xsi:type="dcterms:W3CDTF">2011-06-30T13:40:15Z</dcterms:created>
  <dcterms:modified xsi:type="dcterms:W3CDTF">2011-06-30T13:41:16Z</dcterms:modified>
</cp:coreProperties>
</file>